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6380" windowHeight="8190" tabRatio="500"/>
  </bookViews>
  <sheets>
    <sheet name="Z2K_ZVED_585" sheetId="1" r:id="rId1"/>
  </sheets>
  <definedNames>
    <definedName name="Data">Z2K_ZVED_585!$A$14:$AE$41</definedName>
    <definedName name="Date">Z2K_ZVED_585!$B$5</definedName>
    <definedName name="Date1">Z2K_ZVED_585!$B$6</definedName>
    <definedName name="EXCEL_VER">14</definedName>
    <definedName name="PRINT_DATE">"11.04.2019 11:02:42"</definedName>
    <definedName name="PRINTER">"Eксель_Імпорт (XlRpt)  ДержКазначейство ЦА, Копичко Олександр"</definedName>
    <definedName name="REP_CREATOR">"2313-BoykoL"</definedName>
    <definedName name="SignB">Z2K_ZVED_585!#REF!</definedName>
    <definedName name="SignD">Z2K_ZVED_585!#REF!</definedName>
    <definedName name="_xlnm.Print_Titles" localSheetId="0">Z2K_ZVED_585!$13:$13</definedName>
    <definedName name="_xlnm.Print_Area" localSheetId="0">Z2K_ZVED_585!$B$1:$S$45</definedName>
  </definedNames>
  <calcPr calcId="114210" fullCalcOnLoad="1"/>
</workbook>
</file>

<file path=xl/calcChain.xml><?xml version="1.0" encoding="utf-8"?>
<calcChain xmlns="http://schemas.openxmlformats.org/spreadsheetml/2006/main">
  <c r="A14" i="1"/>
  <c r="A15"/>
  <c r="A16"/>
  <c r="A17"/>
  <c r="A18"/>
  <c r="A19"/>
  <c r="A20"/>
  <c r="A21"/>
  <c r="A22"/>
  <c r="A23"/>
  <c r="A24"/>
  <c r="A25"/>
  <c r="A26"/>
  <c r="A27"/>
  <c r="A28"/>
  <c r="A29"/>
  <c r="A30"/>
  <c r="A31"/>
  <c r="A32"/>
  <c r="A33"/>
  <c r="A34"/>
  <c r="A35"/>
  <c r="A36"/>
  <c r="A37"/>
  <c r="A38"/>
  <c r="A39"/>
  <c r="A40"/>
  <c r="A41"/>
</calcChain>
</file>

<file path=xl/sharedStrings.xml><?xml version="1.0" encoding="utf-8"?>
<sst xmlns="http://schemas.openxmlformats.org/spreadsheetml/2006/main" count="143" uniqueCount="72">
  <si>
    <t>Звіт про виконання місцевих бюджетів</t>
  </si>
  <si>
    <t xml:space="preserve">Зведена форма </t>
  </si>
  <si>
    <t>Форма № 2кмб(мб)</t>
  </si>
  <si>
    <t xml:space="preserve">Найменування </t>
  </si>
  <si>
    <t>Код бюджетної класифікації</t>
  </si>
  <si>
    <t>Загальний фонд</t>
  </si>
  <si>
    <t>Спеціальний фонд</t>
  </si>
  <si>
    <t>Разом</t>
  </si>
  <si>
    <t>затверджено  місцевими радами на звітний рік з урахуванням змін***</t>
  </si>
  <si>
    <t xml:space="preserve">затверджено розписом на звітний рік з урахуванням змін </t>
  </si>
  <si>
    <t>кошторисні призначення на звітний рік з урахуванням змін</t>
  </si>
  <si>
    <t>виконано за звітний період (рік)</t>
  </si>
  <si>
    <t xml:space="preserve">виконано за звітний період (рік) </t>
  </si>
  <si>
    <t xml:space="preserve">виконаноза звітний період (рік) </t>
  </si>
  <si>
    <t>усього</t>
  </si>
  <si>
    <t>у тому числі за коштами на рахунках 
 в установах
 банків****</t>
  </si>
  <si>
    <t/>
  </si>
  <si>
    <t>Дефіцит (-) /профіцит (+)*</t>
  </si>
  <si>
    <t>1D</t>
  </si>
  <si>
    <t>Дефіцит (-) /профіцит (+)**</t>
  </si>
  <si>
    <t>2D</t>
  </si>
  <si>
    <t>Внутрішнє фінансування*</t>
  </si>
  <si>
    <t>200000</t>
  </si>
  <si>
    <t>Внутрішнє фінансування**</t>
  </si>
  <si>
    <t>200000*</t>
  </si>
  <si>
    <t>Фінансування за рахунок залишків коштів на рахунках бюджетних установ*</t>
  </si>
  <si>
    <t>205000</t>
  </si>
  <si>
    <t>Фінансування за рахунок залишків коштів на рахунках бюджетних установ**</t>
  </si>
  <si>
    <t>205000*</t>
  </si>
  <si>
    <t>На початок періоду</t>
  </si>
  <si>
    <t>205100</t>
  </si>
  <si>
    <t>На кінець періоду</t>
  </si>
  <si>
    <t>205200</t>
  </si>
  <si>
    <t>Фінансування за рахунок зміни залишків коштів бюджетів*</t>
  </si>
  <si>
    <t>208000</t>
  </si>
  <si>
    <t>Фінансування за рахунок зміни залишків коштів бюджетів**</t>
  </si>
  <si>
    <t>208000*</t>
  </si>
  <si>
    <t>208100</t>
  </si>
  <si>
    <t>208200</t>
  </si>
  <si>
    <t>Інші розрахунки**</t>
  </si>
  <si>
    <t>208300*</t>
  </si>
  <si>
    <t>208340*</t>
  </si>
  <si>
    <t>Кошти, що передаються із загального фонду бюджету до бюджету розвитку (спеціального фонду) </t>
  </si>
  <si>
    <t>208400</t>
  </si>
  <si>
    <t>Разом  коштів,  отриманих  з усіх джерел фінансування бюджету за типом кредитора *</t>
  </si>
  <si>
    <t>900230</t>
  </si>
  <si>
    <t>Разом  коштів,  отриманих  з усіх джерел фінансування бюджету за типом кредитора **</t>
  </si>
  <si>
    <t>900231</t>
  </si>
  <si>
    <t>Фінансування за активними операціями*</t>
  </si>
  <si>
    <t>600000</t>
  </si>
  <si>
    <t>Фінансування за активними операціями**</t>
  </si>
  <si>
    <t>600000*</t>
  </si>
  <si>
    <t>Зміни обсягів бюджетних коштів*</t>
  </si>
  <si>
    <t>602000</t>
  </si>
  <si>
    <t>Зміни обсягів бюджетних коштів**</t>
  </si>
  <si>
    <t>602000*</t>
  </si>
  <si>
    <t>602100</t>
  </si>
  <si>
    <t>602200</t>
  </si>
  <si>
    <t>602300*</t>
  </si>
  <si>
    <t>602304*</t>
  </si>
  <si>
    <t>602400</t>
  </si>
  <si>
    <t>Разом коштів, отриманих з усіх джерел фінансування бюджету за типом боргового зобов'язання*</t>
  </si>
  <si>
    <t>900460</t>
  </si>
  <si>
    <t>Разом коштів, отриманих з усіх джерел фінансування бюджету за типом боргового зобов'язання**</t>
  </si>
  <si>
    <t>900461</t>
  </si>
  <si>
    <t>за   січень - березень 2019 pоку</t>
  </si>
  <si>
    <t>бюджету м. Сміла Черкаської області</t>
  </si>
  <si>
    <t>до рішення міської ради</t>
  </si>
  <si>
    <t>Додаток  № 5</t>
  </si>
  <si>
    <t>Секретар міської ради</t>
  </si>
  <si>
    <t>В.А.Федоренко</t>
  </si>
  <si>
    <t xml:space="preserve">  від 17.04.2019 № 95-4 /VІІ</t>
  </si>
</sst>
</file>

<file path=xl/styles.xml><?xml version="1.0" encoding="utf-8"?>
<styleSheet xmlns="http://schemas.openxmlformats.org/spreadsheetml/2006/main">
  <fonts count="32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44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44"/>
      <name val="Calibri"/>
      <family val="2"/>
      <charset val="204"/>
    </font>
    <font>
      <b/>
      <sz val="18"/>
      <color indexed="62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Arial Cyr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4"/>
      <name val="Times New Roman"/>
      <family val="1"/>
      <charset val="204"/>
    </font>
    <font>
      <sz val="12"/>
      <name val="Arial Cyr"/>
      <charset val="204"/>
    </font>
    <font>
      <b/>
      <sz val="16"/>
      <name val="Times New Roman"/>
      <family val="1"/>
      <charset val="204"/>
    </font>
    <font>
      <b/>
      <sz val="14"/>
      <name val="Times New Roman Baltic"/>
      <family val="1"/>
      <charset val="186"/>
    </font>
    <font>
      <b/>
      <sz val="12"/>
      <name val="Arial Cyr"/>
      <family val="2"/>
      <charset val="204"/>
    </font>
    <font>
      <b/>
      <sz val="14"/>
      <name val="Times New Roman"/>
      <family val="1"/>
      <charset val="204"/>
    </font>
    <font>
      <b/>
      <sz val="12"/>
      <name val="Times New Roman Cyr"/>
      <family val="1"/>
      <charset val="204"/>
    </font>
    <font>
      <b/>
      <sz val="11"/>
      <name val="Times New Roman Cyr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 CYR"/>
      <family val="1"/>
      <charset val="204"/>
    </font>
    <font>
      <sz val="12"/>
      <name val="Times New Roman"/>
      <family val="1"/>
      <charset val="204"/>
    </font>
    <font>
      <sz val="10"/>
      <name val="Arial Cyr"/>
      <charset val="204"/>
    </font>
    <font>
      <u/>
      <sz val="14"/>
      <name val="Times New Roman"/>
      <family val="1"/>
      <charset val="204"/>
    </font>
    <font>
      <sz val="8"/>
      <name val="Arial Cyr"/>
      <charset val="204"/>
    </font>
    <font>
      <sz val="14"/>
      <name val="Arial Cyr"/>
      <charset val="204"/>
    </font>
  </fonts>
  <fills count="18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47"/>
        <bgColor indexed="22"/>
      </patternFill>
    </fill>
    <fill>
      <patternFill patternType="solid">
        <fgColor indexed="26"/>
        <bgColor indexed="9"/>
      </patternFill>
    </fill>
    <fill>
      <patternFill patternType="solid">
        <fgColor indexed="27"/>
        <bgColor indexed="41"/>
      </patternFill>
    </fill>
    <fill>
      <patternFill patternType="solid">
        <fgColor indexed="22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43"/>
        <bgColor indexed="26"/>
      </patternFill>
    </fill>
    <fill>
      <patternFill patternType="solid">
        <fgColor indexed="44"/>
        <bgColor indexed="31"/>
      </patternFill>
    </fill>
    <fill>
      <patternFill patternType="solid">
        <fgColor indexed="49"/>
        <bgColor indexed="40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</fills>
  <borders count="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9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2" borderId="0" applyNumberFormat="0" applyBorder="0" applyAlignment="0" applyProtection="0"/>
    <xf numFmtId="0" fontId="1" fillId="5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2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3" fillId="3" borderId="1" applyNumberFormat="0" applyAlignment="0" applyProtection="0"/>
    <xf numFmtId="0" fontId="4" fillId="2" borderId="2" applyNumberFormat="0" applyAlignment="0" applyProtection="0"/>
    <xf numFmtId="0" fontId="5" fillId="2" borderId="1" applyNumberFormat="0" applyAlignment="0" applyProtection="0"/>
    <xf numFmtId="0" fontId="6" fillId="0" borderId="3" applyNumberFormat="0" applyFill="0" applyAlignment="0" applyProtection="0"/>
    <xf numFmtId="0" fontId="7" fillId="15" borderId="4" applyNumberFormat="0" applyAlignment="0" applyProtection="0"/>
    <xf numFmtId="0" fontId="8" fillId="0" borderId="0" applyNumberFormat="0" applyFill="0" applyBorder="0" applyAlignment="0" applyProtection="0"/>
    <xf numFmtId="0" fontId="9" fillId="8" borderId="0" applyNumberFormat="0" applyBorder="0" applyAlignment="0" applyProtection="0"/>
    <xf numFmtId="0" fontId="11" fillId="16" borderId="0" applyNumberFormat="0" applyBorder="0" applyAlignment="0" applyProtection="0"/>
    <xf numFmtId="0" fontId="12" fillId="0" borderId="0" applyNumberFormat="0" applyFill="0" applyBorder="0" applyAlignment="0" applyProtection="0"/>
    <xf numFmtId="0" fontId="28" fillId="4" borderId="5" applyNumberFormat="0" applyAlignment="0" applyProtection="0"/>
    <xf numFmtId="0" fontId="4" fillId="2" borderId="2" applyNumberFormat="0" applyAlignment="0" applyProtection="0"/>
    <xf numFmtId="0" fontId="13" fillId="0" borderId="6" applyNumberFormat="0" applyFill="0" applyAlignment="0" applyProtection="0"/>
    <xf numFmtId="0" fontId="14" fillId="0" borderId="0" applyNumberFormat="0" applyFill="0" applyBorder="0" applyAlignment="0" applyProtection="0"/>
    <xf numFmtId="0" fontId="15" fillId="17" borderId="0" applyNumberFormat="0" applyBorder="0" applyAlignment="0" applyProtection="0"/>
  </cellStyleXfs>
  <cellXfs count="56">
    <xf numFmtId="0" fontId="0" fillId="0" borderId="0" xfId="0"/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4" fontId="0" fillId="0" borderId="0" xfId="0" applyNumberFormat="1" applyAlignment="1">
      <alignment horizontal="right"/>
    </xf>
    <xf numFmtId="4" fontId="0" fillId="0" borderId="0" xfId="0" applyNumberFormat="1"/>
    <xf numFmtId="0" fontId="0" fillId="0" borderId="0" xfId="0" applyFont="1" applyFill="1" applyBorder="1" applyAlignment="1">
      <alignment horizontal="left"/>
    </xf>
    <xf numFmtId="49" fontId="0" fillId="0" borderId="0" xfId="0" applyNumberFormat="1" applyFont="1" applyFill="1" applyBorder="1" applyAlignment="1">
      <alignment horizontal="center"/>
    </xf>
    <xf numFmtId="4" fontId="0" fillId="0" borderId="0" xfId="0" applyNumberFormat="1" applyFont="1" applyFill="1" applyBorder="1" applyAlignment="1">
      <alignment horizontal="right"/>
    </xf>
    <xf numFmtId="4" fontId="16" fillId="0" borderId="0" xfId="0" applyNumberFormat="1" applyFont="1" applyFill="1" applyBorder="1" applyAlignment="1">
      <alignment horizontal="right" vertical="center"/>
    </xf>
    <xf numFmtId="4" fontId="16" fillId="0" borderId="0" xfId="0" applyNumberFormat="1" applyFont="1" applyFill="1" applyBorder="1" applyAlignment="1">
      <alignment horizontal="left" vertical="center"/>
    </xf>
    <xf numFmtId="4" fontId="0" fillId="0" borderId="0" xfId="0" applyNumberFormat="1" applyAlignment="1">
      <alignment horizontal="left"/>
    </xf>
    <xf numFmtId="0" fontId="17" fillId="0" borderId="0" xfId="0" applyFont="1" applyFill="1" applyBorder="1" applyAlignment="1">
      <alignment horizontal="left"/>
    </xf>
    <xf numFmtId="49" fontId="17" fillId="0" borderId="0" xfId="0" applyNumberFormat="1" applyFont="1" applyFill="1" applyBorder="1" applyAlignment="1">
      <alignment horizontal="center"/>
    </xf>
    <xf numFmtId="4" fontId="17" fillId="0" borderId="0" xfId="0" applyNumberFormat="1" applyFont="1" applyFill="1" applyBorder="1" applyAlignment="1">
      <alignment horizontal="right"/>
    </xf>
    <xf numFmtId="4" fontId="16" fillId="0" borderId="0" xfId="0" applyNumberFormat="1" applyFont="1" applyFill="1" applyBorder="1" applyAlignment="1">
      <alignment horizontal="right" vertical="center" wrapText="1"/>
    </xf>
    <xf numFmtId="4" fontId="16" fillId="0" borderId="0" xfId="0" applyNumberFormat="1" applyFont="1" applyFill="1" applyBorder="1" applyAlignment="1">
      <alignment horizontal="left" vertical="center" wrapText="1"/>
    </xf>
    <xf numFmtId="4" fontId="16" fillId="0" borderId="0" xfId="0" applyNumberFormat="1" applyFont="1" applyBorder="1" applyAlignment="1">
      <alignment horizontal="right" vertical="center"/>
    </xf>
    <xf numFmtId="4" fontId="16" fillId="0" borderId="0" xfId="0" applyNumberFormat="1" applyFont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center"/>
    </xf>
    <xf numFmtId="4" fontId="10" fillId="0" borderId="0" xfId="0" applyNumberFormat="1" applyFont="1" applyFill="1" applyBorder="1" applyAlignment="1">
      <alignment horizontal="right"/>
    </xf>
    <xf numFmtId="4" fontId="10" fillId="0" borderId="0" xfId="0" applyNumberFormat="1" applyFont="1" applyFill="1" applyBorder="1" applyAlignment="1">
      <alignment horizontal="center"/>
    </xf>
    <xf numFmtId="0" fontId="19" fillId="0" borderId="0" xfId="0" applyFont="1" applyFill="1" applyAlignment="1">
      <alignment horizontal="left" vertical="center"/>
    </xf>
    <xf numFmtId="49" fontId="19" fillId="0" borderId="0" xfId="0" applyNumberFormat="1" applyFont="1" applyFill="1" applyAlignment="1">
      <alignment horizontal="center" vertical="center"/>
    </xf>
    <xf numFmtId="49" fontId="10" fillId="0" borderId="0" xfId="0" applyNumberFormat="1" applyFont="1" applyFill="1" applyBorder="1" applyAlignment="1">
      <alignment horizontal="center" vertical="center"/>
    </xf>
    <xf numFmtId="4" fontId="20" fillId="0" borderId="0" xfId="0" applyNumberFormat="1" applyFont="1" applyFill="1" applyBorder="1" applyAlignment="1" applyProtection="1">
      <alignment horizontal="right"/>
      <protection locked="0"/>
    </xf>
    <xf numFmtId="4" fontId="20" fillId="0" borderId="0" xfId="0" applyNumberFormat="1" applyFont="1" applyFill="1" applyBorder="1" applyAlignment="1" applyProtection="1">
      <alignment horizontal="center"/>
      <protection locked="0"/>
    </xf>
    <xf numFmtId="4" fontId="21" fillId="0" borderId="0" xfId="0" applyNumberFormat="1" applyFont="1"/>
    <xf numFmtId="0" fontId="0" fillId="0" borderId="0" xfId="0" applyAlignment="1">
      <alignment horizontal="center"/>
    </xf>
    <xf numFmtId="4" fontId="25" fillId="0" borderId="7" xfId="0" applyNumberFormat="1" applyFont="1" applyFill="1" applyBorder="1" applyAlignment="1">
      <alignment horizontal="center" vertical="center" wrapText="1"/>
    </xf>
    <xf numFmtId="4" fontId="25" fillId="0" borderId="7" xfId="0" applyNumberFormat="1" applyFont="1" applyFill="1" applyBorder="1" applyAlignment="1" applyProtection="1">
      <alignment horizontal="center" vertical="center" wrapText="1"/>
      <protection hidden="1"/>
    </xf>
    <xf numFmtId="4" fontId="25" fillId="0" borderId="7" xfId="0" applyNumberFormat="1" applyFont="1" applyBorder="1" applyAlignment="1">
      <alignment horizontal="center" vertical="center"/>
    </xf>
    <xf numFmtId="1" fontId="0" fillId="0" borderId="0" xfId="0" applyNumberFormat="1" applyAlignment="1">
      <alignment horizontal="center"/>
    </xf>
    <xf numFmtId="1" fontId="26" fillId="0" borderId="7" xfId="0" applyNumberFormat="1" applyFont="1" applyFill="1" applyBorder="1" applyAlignment="1" applyProtection="1">
      <alignment horizontal="center" vertical="center"/>
    </xf>
    <xf numFmtId="0" fontId="0" fillId="0" borderId="0" xfId="0" applyAlignment="1"/>
    <xf numFmtId="0" fontId="27" fillId="0" borderId="7" xfId="0" applyFont="1" applyFill="1" applyBorder="1" applyAlignment="1">
      <alignment horizontal="left" wrapText="1"/>
    </xf>
    <xf numFmtId="49" fontId="27" fillId="0" borderId="7" xfId="0" applyNumberFormat="1" applyFont="1" applyFill="1" applyBorder="1" applyAlignment="1">
      <alignment horizontal="center"/>
    </xf>
    <xf numFmtId="49" fontId="27" fillId="0" borderId="7" xfId="0" applyNumberFormat="1" applyFont="1" applyFill="1" applyBorder="1" applyAlignment="1">
      <alignment horizontal="center" wrapText="1"/>
    </xf>
    <xf numFmtId="4" fontId="25" fillId="0" borderId="7" xfId="0" applyNumberFormat="1" applyFont="1" applyFill="1" applyBorder="1" applyAlignment="1" applyProtection="1">
      <alignment horizontal="right"/>
    </xf>
    <xf numFmtId="0" fontId="21" fillId="0" borderId="0" xfId="0" applyFont="1" applyFill="1" applyBorder="1" applyAlignment="1">
      <alignment horizontal="left" vertical="center" wrapText="1"/>
    </xf>
    <xf numFmtId="0" fontId="21" fillId="0" borderId="0" xfId="0" applyFont="1" applyFill="1" applyBorder="1" applyAlignment="1">
      <alignment horizontal="center" vertical="center" wrapText="1"/>
    </xf>
    <xf numFmtId="4" fontId="25" fillId="0" borderId="7" xfId="0" applyNumberFormat="1" applyFont="1" applyFill="1" applyBorder="1" applyAlignment="1" applyProtection="1">
      <alignment horizontal="center" vertical="center" wrapText="1"/>
      <protection locked="0"/>
    </xf>
    <xf numFmtId="1" fontId="26" fillId="0" borderId="7" xfId="0" applyNumberFormat="1" applyFont="1" applyFill="1" applyBorder="1" applyAlignment="1" applyProtection="1">
      <alignment horizontal="center" vertical="center"/>
    </xf>
    <xf numFmtId="4" fontId="25" fillId="0" borderId="7" xfId="0" applyNumberFormat="1" applyFont="1" applyFill="1" applyBorder="1" applyAlignment="1">
      <alignment horizontal="center" vertical="center" wrapText="1"/>
    </xf>
    <xf numFmtId="49" fontId="23" fillId="0" borderId="7" xfId="0" applyNumberFormat="1" applyFont="1" applyFill="1" applyBorder="1" applyAlignment="1" applyProtection="1">
      <alignment horizontal="center" vertical="center" wrapText="1"/>
      <protection locked="0"/>
    </xf>
    <xf numFmtId="4" fontId="24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0" xfId="0" applyFont="1" applyFill="1" applyBorder="1" applyAlignment="1">
      <alignment horizontal="center" vertical="center" wrapText="1"/>
    </xf>
    <xf numFmtId="0" fontId="31" fillId="0" borderId="0" xfId="0" applyFont="1" applyAlignment="1"/>
    <xf numFmtId="4" fontId="25" fillId="0" borderId="7" xfId="0" applyNumberFormat="1" applyFont="1" applyFill="1" applyBorder="1" applyAlignment="1" applyProtection="1">
      <alignment horizontal="center" vertical="center" wrapText="1"/>
      <protection hidden="1"/>
    </xf>
    <xf numFmtId="0" fontId="17" fillId="0" borderId="0" xfId="0" applyFont="1" applyAlignment="1">
      <alignment horizontal="center" wrapText="1"/>
    </xf>
    <xf numFmtId="0" fontId="17" fillId="0" borderId="0" xfId="0" applyFont="1" applyFill="1" applyAlignment="1">
      <alignment horizontal="center" wrapText="1"/>
    </xf>
    <xf numFmtId="0" fontId="18" fillId="0" borderId="0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29" fillId="0" borderId="0" xfId="0" applyFont="1" applyFill="1" applyBorder="1" applyAlignment="1" applyProtection="1">
      <alignment horizontal="center"/>
      <protection locked="0"/>
    </xf>
    <xf numFmtId="0" fontId="16" fillId="0" borderId="0" xfId="0" applyFont="1" applyFill="1" applyBorder="1" applyAlignment="1" applyProtection="1">
      <alignment horizontal="center"/>
      <protection locked="0"/>
    </xf>
    <xf numFmtId="4" fontId="20" fillId="0" borderId="0" xfId="0" applyNumberFormat="1" applyFont="1" applyFill="1" applyBorder="1" applyAlignment="1" applyProtection="1">
      <alignment horizontal="right"/>
      <protection locked="0"/>
    </xf>
    <xf numFmtId="49" fontId="22" fillId="0" borderId="7" xfId="0" applyNumberFormat="1" applyFont="1" applyFill="1" applyBorder="1" applyAlignment="1" applyProtection="1">
      <alignment horizontal="center" vertical="center" wrapText="1"/>
      <protection locked="0"/>
    </xf>
  </cellXfs>
  <cellStyles count="39">
    <cellStyle name="20% - Акцент1 2" xfId="1"/>
    <cellStyle name="20% - Акцент2 2" xfId="2"/>
    <cellStyle name="20% - Акцент3 2" xfId="3"/>
    <cellStyle name="20% - Акцент4 2" xfId="4"/>
    <cellStyle name="20% - Акцент5 2" xfId="5"/>
    <cellStyle name="20% - Акцент6 2" xfId="6"/>
    <cellStyle name="40% - Акцент1 2" xfId="7"/>
    <cellStyle name="40% - Акцент2 2" xfId="8"/>
    <cellStyle name="40% - Акцент3 2" xfId="9"/>
    <cellStyle name="40% - Акцент4 2" xfId="10"/>
    <cellStyle name="40% - Акцент5 2" xfId="11"/>
    <cellStyle name="40% - Акцент6 2" xfId="12"/>
    <cellStyle name="60% - Акцент1 2" xfId="13"/>
    <cellStyle name="60% - Акцент2 2" xfId="14"/>
    <cellStyle name="60% - Акцент3 2" xfId="15"/>
    <cellStyle name="60% - Акцент4 2" xfId="16"/>
    <cellStyle name="60% - Акцент5 2" xfId="17"/>
    <cellStyle name="60% - Акцент6 2" xfId="18"/>
    <cellStyle name="Акцент1 2" xfId="19"/>
    <cellStyle name="Акцент2 2" xfId="20"/>
    <cellStyle name="Акцент3 2" xfId="21"/>
    <cellStyle name="Акцент4 2" xfId="22"/>
    <cellStyle name="Акцент5 2" xfId="23"/>
    <cellStyle name="Акцент6 2" xfId="24"/>
    <cellStyle name="Ввод  2" xfId="25"/>
    <cellStyle name="Вывод 2" xfId="26"/>
    <cellStyle name="Вычисление 2" xfId="27"/>
    <cellStyle name="Итог 2" xfId="28"/>
    <cellStyle name="Контрольная ячейка 2" xfId="29"/>
    <cellStyle name="Название 2" xfId="30"/>
    <cellStyle name="Нейтральный 2" xfId="31"/>
    <cellStyle name="Обычный" xfId="0" builtinId="0"/>
    <cellStyle name="Плохой 2" xfId="32"/>
    <cellStyle name="Пояснение 2" xfId="33"/>
    <cellStyle name="Примечание 2" xfId="34"/>
    <cellStyle name="Результат 1" xfId="35"/>
    <cellStyle name="Связанная ячейка 2" xfId="36"/>
    <cellStyle name="Текст предупреждения 2" xfId="37"/>
    <cellStyle name="Хороший 2" xfId="38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3076575</xdr:colOff>
      <xdr:row>41</xdr:row>
      <xdr:rowOff>0</xdr:rowOff>
    </xdr:from>
    <xdr:to>
      <xdr:col>4</xdr:col>
      <xdr:colOff>971550</xdr:colOff>
      <xdr:row>41</xdr:row>
      <xdr:rowOff>0</xdr:rowOff>
    </xdr:to>
    <xdr:sp macro="" textlink="">
      <xdr:nvSpPr>
        <xdr:cNvPr id="1025" name="Text Box 1"/>
        <xdr:cNvSpPr txBox="1">
          <a:spLocks noChangeArrowheads="1"/>
        </xdr:cNvSpPr>
      </xdr:nvSpPr>
      <xdr:spPr bwMode="auto">
        <a:xfrm>
          <a:off x="3152775" y="11658600"/>
          <a:ext cx="27146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3076575</xdr:colOff>
      <xdr:row>41</xdr:row>
      <xdr:rowOff>0</xdr:rowOff>
    </xdr:from>
    <xdr:to>
      <xdr:col>4</xdr:col>
      <xdr:colOff>971550</xdr:colOff>
      <xdr:row>41</xdr:row>
      <xdr:rowOff>0</xdr:rowOff>
    </xdr:to>
    <xdr:sp macro="" textlink="">
      <xdr:nvSpPr>
        <xdr:cNvPr id="1026" name="Text Box 2"/>
        <xdr:cNvSpPr txBox="1">
          <a:spLocks noChangeArrowheads="1"/>
        </xdr:cNvSpPr>
      </xdr:nvSpPr>
      <xdr:spPr bwMode="auto">
        <a:xfrm>
          <a:off x="3152775" y="11658600"/>
          <a:ext cx="27146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3076575</xdr:colOff>
      <xdr:row>41</xdr:row>
      <xdr:rowOff>0</xdr:rowOff>
    </xdr:from>
    <xdr:to>
      <xdr:col>4</xdr:col>
      <xdr:colOff>971550</xdr:colOff>
      <xdr:row>41</xdr:row>
      <xdr:rowOff>0</xdr:rowOff>
    </xdr:to>
    <xdr:sp macro="" textlink="">
      <xdr:nvSpPr>
        <xdr:cNvPr id="1027" name="Text Box 3"/>
        <xdr:cNvSpPr txBox="1">
          <a:spLocks noChangeArrowheads="1"/>
        </xdr:cNvSpPr>
      </xdr:nvSpPr>
      <xdr:spPr bwMode="auto">
        <a:xfrm>
          <a:off x="3152775" y="11658600"/>
          <a:ext cx="27146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3076575</xdr:colOff>
      <xdr:row>41</xdr:row>
      <xdr:rowOff>0</xdr:rowOff>
    </xdr:from>
    <xdr:to>
      <xdr:col>4</xdr:col>
      <xdr:colOff>971550</xdr:colOff>
      <xdr:row>41</xdr:row>
      <xdr:rowOff>0</xdr:rowOff>
    </xdr:to>
    <xdr:sp macro="" textlink="">
      <xdr:nvSpPr>
        <xdr:cNvPr id="1028" name="Text Box 4"/>
        <xdr:cNvSpPr txBox="1">
          <a:spLocks noChangeArrowheads="1"/>
        </xdr:cNvSpPr>
      </xdr:nvSpPr>
      <xdr:spPr bwMode="auto">
        <a:xfrm>
          <a:off x="3152775" y="11658600"/>
          <a:ext cx="27146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43"/>
  <sheetViews>
    <sheetView tabSelected="1" view="pageBreakPreview" zoomScale="60" zoomScaleNormal="70" workbookViewId="0">
      <selection activeCell="N3" sqref="N3:P3"/>
    </sheetView>
  </sheetViews>
  <sheetFormatPr defaultRowHeight="12.75"/>
  <cols>
    <col min="1" max="1" width="1.140625" customWidth="1"/>
    <col min="2" max="2" width="52.140625" style="1" customWidth="1"/>
    <col min="3" max="3" width="8.7109375" style="2" customWidth="1"/>
    <col min="4" max="4" width="11.42578125" style="2" customWidth="1"/>
    <col min="5" max="5" width="15" style="2" customWidth="1"/>
    <col min="6" max="6" width="18.28515625" style="3" customWidth="1"/>
    <col min="7" max="7" width="19.85546875" style="3" customWidth="1"/>
    <col min="8" max="8" width="20.140625" style="3" customWidth="1"/>
    <col min="9" max="11" width="16.7109375" style="3" customWidth="1"/>
    <col min="12" max="12" width="18.5703125" style="3" customWidth="1"/>
    <col min="13" max="13" width="16.7109375" style="3" customWidth="1"/>
    <col min="14" max="14" width="19.7109375" style="3" customWidth="1"/>
    <col min="15" max="15" width="20.85546875" style="3" customWidth="1"/>
    <col min="16" max="16" width="22.85546875" style="3" customWidth="1"/>
    <col min="17" max="17" width="20" style="4" customWidth="1"/>
    <col min="18" max="18" width="20.28515625" style="4" customWidth="1"/>
    <col min="19" max="19" width="25.140625" style="4" customWidth="1"/>
  </cols>
  <sheetData>
    <row r="1" spans="1:20" ht="18.75" customHeight="1">
      <c r="B1" s="5"/>
      <c r="C1" s="6"/>
      <c r="D1" s="6"/>
      <c r="E1" s="6"/>
      <c r="F1" s="7"/>
      <c r="G1" s="7"/>
      <c r="H1" s="7"/>
      <c r="I1" s="7"/>
      <c r="J1" s="7"/>
      <c r="K1" s="8"/>
      <c r="L1" s="8"/>
      <c r="M1" s="8"/>
      <c r="N1" s="48" t="s">
        <v>68</v>
      </c>
      <c r="O1" s="48"/>
      <c r="P1" s="48"/>
      <c r="Q1" s="9"/>
      <c r="R1" s="10"/>
      <c r="S1" s="10"/>
    </row>
    <row r="2" spans="1:20" ht="18.75" customHeight="1">
      <c r="B2" s="11"/>
      <c r="C2" s="12"/>
      <c r="D2" s="12"/>
      <c r="E2" s="12"/>
      <c r="F2" s="13"/>
      <c r="G2" s="13"/>
      <c r="H2" s="13"/>
      <c r="I2" s="13"/>
      <c r="J2" s="7"/>
      <c r="K2" s="14"/>
      <c r="L2" s="14"/>
      <c r="M2" s="14"/>
      <c r="N2" s="48" t="s">
        <v>67</v>
      </c>
      <c r="O2" s="48"/>
      <c r="P2" s="48"/>
      <c r="Q2" s="15"/>
      <c r="R2" s="10"/>
      <c r="S2" s="10"/>
    </row>
    <row r="3" spans="1:20" ht="18.75" customHeight="1">
      <c r="B3" s="11"/>
      <c r="C3" s="12"/>
      <c r="D3" s="12"/>
      <c r="E3" s="12"/>
      <c r="F3" s="13"/>
      <c r="G3" s="13"/>
      <c r="H3" s="13"/>
      <c r="I3" s="13"/>
      <c r="J3" s="7"/>
      <c r="K3" s="16"/>
      <c r="L3" s="16"/>
      <c r="M3" s="16"/>
      <c r="N3" s="49" t="s">
        <v>71</v>
      </c>
      <c r="O3" s="49"/>
      <c r="P3" s="49"/>
      <c r="Q3" s="17"/>
      <c r="R3" s="10"/>
      <c r="S3" s="10"/>
    </row>
    <row r="4" spans="1:20" ht="23.25" customHeight="1">
      <c r="B4" s="50" t="s">
        <v>0</v>
      </c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</row>
    <row r="5" spans="1:20" ht="15">
      <c r="B5" s="51" t="s">
        <v>65</v>
      </c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</row>
    <row r="6" spans="1:20" ht="18.75">
      <c r="B6" s="52" t="s">
        <v>66</v>
      </c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</row>
    <row r="7" spans="1:20" ht="15">
      <c r="B7" s="18"/>
      <c r="C7" s="12"/>
      <c r="D7" s="12"/>
      <c r="E7" s="12"/>
      <c r="F7" s="13"/>
      <c r="G7" s="13"/>
      <c r="H7" s="13"/>
      <c r="I7" s="13"/>
      <c r="J7" s="13"/>
      <c r="K7" s="19"/>
      <c r="L7" s="19"/>
      <c r="M7" s="19"/>
      <c r="N7" s="19"/>
      <c r="O7" s="19"/>
      <c r="P7" s="19"/>
      <c r="Q7" s="20"/>
    </row>
    <row r="8" spans="1:20" ht="18.75">
      <c r="B8" s="21" t="s">
        <v>1</v>
      </c>
      <c r="C8" s="22"/>
      <c r="D8" s="22"/>
      <c r="E8" s="23"/>
      <c r="F8" s="19"/>
      <c r="G8" s="19"/>
      <c r="H8" s="19"/>
      <c r="I8" s="19"/>
      <c r="J8" s="19"/>
      <c r="K8" s="19"/>
      <c r="L8" s="19"/>
      <c r="M8" s="19"/>
      <c r="N8" s="24"/>
      <c r="O8" s="54"/>
      <c r="P8" s="54"/>
      <c r="Q8" s="25"/>
      <c r="R8" s="26" t="s">
        <v>2</v>
      </c>
    </row>
    <row r="9" spans="1:20" s="27" customFormat="1" ht="12.75" customHeight="1">
      <c r="B9" s="55" t="s">
        <v>3</v>
      </c>
      <c r="C9" s="43" t="s">
        <v>4</v>
      </c>
      <c r="D9" s="43"/>
      <c r="E9" s="43"/>
      <c r="F9" s="44" t="s">
        <v>5</v>
      </c>
      <c r="G9" s="44"/>
      <c r="H9" s="44"/>
      <c r="I9" s="44"/>
      <c r="J9" s="44" t="s">
        <v>6</v>
      </c>
      <c r="K9" s="44"/>
      <c r="L9" s="44"/>
      <c r="M9" s="44"/>
      <c r="N9" s="44"/>
      <c r="O9" s="44" t="s">
        <v>7</v>
      </c>
      <c r="P9" s="44"/>
      <c r="Q9" s="44"/>
      <c r="R9" s="44"/>
      <c r="S9" s="44"/>
    </row>
    <row r="10" spans="1:20" s="27" customFormat="1" ht="12.75" customHeight="1">
      <c r="B10" s="55"/>
      <c r="C10" s="43"/>
      <c r="D10" s="43"/>
      <c r="E10" s="43"/>
      <c r="F10" s="42" t="s">
        <v>8</v>
      </c>
      <c r="G10" s="42" t="s">
        <v>9</v>
      </c>
      <c r="H10" s="42" t="s">
        <v>10</v>
      </c>
      <c r="I10" s="40" t="s">
        <v>11</v>
      </c>
      <c r="J10" s="42" t="s">
        <v>8</v>
      </c>
      <c r="K10" s="42" t="s">
        <v>9</v>
      </c>
      <c r="L10" s="42" t="s">
        <v>10</v>
      </c>
      <c r="M10" s="47" t="s">
        <v>12</v>
      </c>
      <c r="N10" s="47"/>
      <c r="O10" s="42" t="s">
        <v>8</v>
      </c>
      <c r="P10" s="42" t="s">
        <v>9</v>
      </c>
      <c r="Q10" s="40" t="s">
        <v>10</v>
      </c>
      <c r="R10" s="40" t="s">
        <v>13</v>
      </c>
      <c r="S10" s="40"/>
    </row>
    <row r="11" spans="1:20" s="27" customFormat="1">
      <c r="B11" s="55"/>
      <c r="C11" s="43"/>
      <c r="D11" s="43"/>
      <c r="E11" s="43"/>
      <c r="F11" s="42"/>
      <c r="G11" s="42"/>
      <c r="H11" s="42"/>
      <c r="I11" s="40"/>
      <c r="J11" s="42"/>
      <c r="K11" s="42"/>
      <c r="L11" s="42"/>
      <c r="M11" s="47"/>
      <c r="N11" s="47"/>
      <c r="O11" s="42"/>
      <c r="P11" s="42"/>
      <c r="Q11" s="40"/>
      <c r="R11" s="40"/>
      <c r="S11" s="40"/>
    </row>
    <row r="12" spans="1:20" s="27" customFormat="1" ht="56.85" customHeight="1">
      <c r="B12" s="55"/>
      <c r="C12" s="43"/>
      <c r="D12" s="43"/>
      <c r="E12" s="43"/>
      <c r="F12" s="42"/>
      <c r="G12" s="42"/>
      <c r="H12" s="42"/>
      <c r="I12" s="40"/>
      <c r="J12" s="42"/>
      <c r="K12" s="42"/>
      <c r="L12" s="42"/>
      <c r="M12" s="29" t="s">
        <v>14</v>
      </c>
      <c r="N12" s="28" t="s">
        <v>15</v>
      </c>
      <c r="O12" s="42"/>
      <c r="P12" s="42"/>
      <c r="Q12" s="40"/>
      <c r="R12" s="30" t="s">
        <v>14</v>
      </c>
      <c r="S12" s="28" t="s">
        <v>15</v>
      </c>
    </row>
    <row r="13" spans="1:20" s="31" customFormat="1" ht="15">
      <c r="B13" s="32">
        <v>1</v>
      </c>
      <c r="C13" s="41">
        <v>2</v>
      </c>
      <c r="D13" s="41"/>
      <c r="E13" s="41"/>
      <c r="F13" s="32">
        <v>3</v>
      </c>
      <c r="G13" s="32">
        <v>4</v>
      </c>
      <c r="H13" s="32">
        <v>5</v>
      </c>
      <c r="I13" s="32">
        <v>6</v>
      </c>
      <c r="J13" s="32">
        <v>7</v>
      </c>
      <c r="K13" s="32">
        <v>8</v>
      </c>
      <c r="L13" s="32">
        <v>9</v>
      </c>
      <c r="M13" s="32">
        <v>10</v>
      </c>
      <c r="N13" s="32">
        <v>11</v>
      </c>
      <c r="O13" s="32">
        <v>12</v>
      </c>
      <c r="P13" s="32">
        <v>13</v>
      </c>
      <c r="Q13" s="32">
        <v>14</v>
      </c>
      <c r="R13" s="32">
        <v>15</v>
      </c>
      <c r="S13" s="32">
        <v>16</v>
      </c>
    </row>
    <row r="14" spans="1:20" ht="15.75">
      <c r="A14" s="33" t="e">
        <f>#REF!+1</f>
        <v>#REF!</v>
      </c>
      <c r="B14" s="34" t="s">
        <v>17</v>
      </c>
      <c r="C14" s="35" t="s">
        <v>16</v>
      </c>
      <c r="D14" s="36" t="s">
        <v>16</v>
      </c>
      <c r="E14" s="36" t="s">
        <v>18</v>
      </c>
      <c r="F14" s="37">
        <v>4566845.3499999996</v>
      </c>
      <c r="G14" s="37">
        <v>4566845.3499999996</v>
      </c>
      <c r="H14" s="37">
        <v>0</v>
      </c>
      <c r="I14" s="37">
        <v>5163209.9800000004</v>
      </c>
      <c r="J14" s="37">
        <v>-15235089.25</v>
      </c>
      <c r="K14" s="37">
        <v>-15235089.25</v>
      </c>
      <c r="L14" s="37">
        <v>0</v>
      </c>
      <c r="M14" s="37">
        <v>-166797.74</v>
      </c>
      <c r="N14" s="37">
        <v>0</v>
      </c>
      <c r="O14" s="37">
        <v>-10668243.9</v>
      </c>
      <c r="P14" s="37">
        <v>-10668243.9</v>
      </c>
      <c r="Q14" s="37">
        <v>0</v>
      </c>
      <c r="R14" s="37">
        <v>4996412.24</v>
      </c>
      <c r="S14" s="37">
        <v>0</v>
      </c>
      <c r="T14" s="33"/>
    </row>
    <row r="15" spans="1:20" ht="15.75">
      <c r="A15" s="33" t="e">
        <f t="shared" ref="A15:A41" si="0">A14+1</f>
        <v>#REF!</v>
      </c>
      <c r="B15" s="34" t="s">
        <v>19</v>
      </c>
      <c r="C15" s="35" t="s">
        <v>16</v>
      </c>
      <c r="D15" s="36" t="s">
        <v>16</v>
      </c>
      <c r="E15" s="36" t="s">
        <v>20</v>
      </c>
      <c r="F15" s="37">
        <v>0</v>
      </c>
      <c r="G15" s="37">
        <v>0</v>
      </c>
      <c r="H15" s="37">
        <v>0</v>
      </c>
      <c r="I15" s="37">
        <v>-45304169.950000003</v>
      </c>
      <c r="J15" s="37">
        <v>0</v>
      </c>
      <c r="K15" s="37">
        <v>0</v>
      </c>
      <c r="L15" s="37">
        <v>0</v>
      </c>
      <c r="M15" s="37">
        <v>-166797.74</v>
      </c>
      <c r="N15" s="37">
        <v>0</v>
      </c>
      <c r="O15" s="37">
        <v>0</v>
      </c>
      <c r="P15" s="37">
        <v>0</v>
      </c>
      <c r="Q15" s="37">
        <v>0</v>
      </c>
      <c r="R15" s="37">
        <v>-45470967.689999998</v>
      </c>
      <c r="S15" s="37">
        <v>0</v>
      </c>
      <c r="T15" s="33"/>
    </row>
    <row r="16" spans="1:20" ht="15.75">
      <c r="A16" s="33" t="e">
        <f t="shared" si="0"/>
        <v>#REF!</v>
      </c>
      <c r="B16" s="34" t="s">
        <v>21</v>
      </c>
      <c r="C16" s="35" t="s">
        <v>16</v>
      </c>
      <c r="D16" s="36" t="s">
        <v>16</v>
      </c>
      <c r="E16" s="36" t="s">
        <v>22</v>
      </c>
      <c r="F16" s="37">
        <v>-4566845.3499999996</v>
      </c>
      <c r="G16" s="37">
        <v>-4566845.3499999996</v>
      </c>
      <c r="H16" s="37">
        <v>0</v>
      </c>
      <c r="I16" s="37">
        <v>-5163209.9800000004</v>
      </c>
      <c r="J16" s="37">
        <v>15235089.25</v>
      </c>
      <c r="K16" s="37">
        <v>15235089.25</v>
      </c>
      <c r="L16" s="37">
        <v>0</v>
      </c>
      <c r="M16" s="37">
        <v>166797.74</v>
      </c>
      <c r="N16" s="37">
        <v>0</v>
      </c>
      <c r="O16" s="37">
        <v>10668243.9</v>
      </c>
      <c r="P16" s="37">
        <v>10668243.9</v>
      </c>
      <c r="Q16" s="37">
        <v>0</v>
      </c>
      <c r="R16" s="37">
        <v>-4996412.24</v>
      </c>
      <c r="S16" s="37">
        <v>0</v>
      </c>
      <c r="T16" s="33"/>
    </row>
    <row r="17" spans="1:20" ht="15.75">
      <c r="A17" s="33" t="e">
        <f t="shared" si="0"/>
        <v>#REF!</v>
      </c>
      <c r="B17" s="34" t="s">
        <v>23</v>
      </c>
      <c r="C17" s="35" t="s">
        <v>16</v>
      </c>
      <c r="D17" s="36" t="s">
        <v>16</v>
      </c>
      <c r="E17" s="36" t="s">
        <v>24</v>
      </c>
      <c r="F17" s="37">
        <v>0</v>
      </c>
      <c r="G17" s="37">
        <v>0</v>
      </c>
      <c r="H17" s="37">
        <v>0</v>
      </c>
      <c r="I17" s="37">
        <v>45304169.950000003</v>
      </c>
      <c r="J17" s="37">
        <v>0</v>
      </c>
      <c r="K17" s="37">
        <v>0</v>
      </c>
      <c r="L17" s="37">
        <v>0</v>
      </c>
      <c r="M17" s="37">
        <v>166797.74</v>
      </c>
      <c r="N17" s="37">
        <v>0</v>
      </c>
      <c r="O17" s="37">
        <v>0</v>
      </c>
      <c r="P17" s="37">
        <v>0</v>
      </c>
      <c r="Q17" s="37">
        <v>0</v>
      </c>
      <c r="R17" s="37">
        <v>45470967.689999998</v>
      </c>
      <c r="S17" s="37">
        <v>0</v>
      </c>
      <c r="T17" s="33"/>
    </row>
    <row r="18" spans="1:20" ht="31.5">
      <c r="A18" s="33" t="e">
        <f t="shared" si="0"/>
        <v>#REF!</v>
      </c>
      <c r="B18" s="34" t="s">
        <v>25</v>
      </c>
      <c r="C18" s="35" t="s">
        <v>16</v>
      </c>
      <c r="D18" s="36" t="s">
        <v>16</v>
      </c>
      <c r="E18" s="36" t="s">
        <v>26</v>
      </c>
      <c r="F18" s="37">
        <v>0</v>
      </c>
      <c r="G18" s="37">
        <v>0</v>
      </c>
      <c r="H18" s="37">
        <v>0</v>
      </c>
      <c r="I18" s="37">
        <v>-758864.54</v>
      </c>
      <c r="J18" s="37">
        <v>0</v>
      </c>
      <c r="K18" s="37">
        <v>0</v>
      </c>
      <c r="L18" s="37">
        <v>0</v>
      </c>
      <c r="M18" s="37">
        <v>-517860.76</v>
      </c>
      <c r="N18" s="37">
        <v>0</v>
      </c>
      <c r="O18" s="37">
        <v>0</v>
      </c>
      <c r="P18" s="37">
        <v>0</v>
      </c>
      <c r="Q18" s="37">
        <v>0</v>
      </c>
      <c r="R18" s="37">
        <v>-1276725.3</v>
      </c>
      <c r="S18" s="37">
        <v>0</v>
      </c>
      <c r="T18" s="33"/>
    </row>
    <row r="19" spans="1:20" ht="31.5">
      <c r="A19" s="33" t="e">
        <f t="shared" si="0"/>
        <v>#REF!</v>
      </c>
      <c r="B19" s="34" t="s">
        <v>27</v>
      </c>
      <c r="C19" s="35" t="s">
        <v>16</v>
      </c>
      <c r="D19" s="36" t="s">
        <v>16</v>
      </c>
      <c r="E19" s="36" t="s">
        <v>28</v>
      </c>
      <c r="F19" s="37">
        <v>0</v>
      </c>
      <c r="G19" s="37">
        <v>0</v>
      </c>
      <c r="H19" s="37">
        <v>0</v>
      </c>
      <c r="I19" s="37">
        <v>-758864.54</v>
      </c>
      <c r="J19" s="37">
        <v>0</v>
      </c>
      <c r="K19" s="37">
        <v>0</v>
      </c>
      <c r="L19" s="37">
        <v>0</v>
      </c>
      <c r="M19" s="37">
        <v>-517860.76</v>
      </c>
      <c r="N19" s="37">
        <v>0</v>
      </c>
      <c r="O19" s="37">
        <v>0</v>
      </c>
      <c r="P19" s="37">
        <v>0</v>
      </c>
      <c r="Q19" s="37">
        <v>0</v>
      </c>
      <c r="R19" s="37">
        <v>-1276725.3</v>
      </c>
      <c r="S19" s="37">
        <v>0</v>
      </c>
      <c r="T19" s="33"/>
    </row>
    <row r="20" spans="1:20" ht="15.75">
      <c r="A20" s="33" t="e">
        <f t="shared" si="0"/>
        <v>#REF!</v>
      </c>
      <c r="B20" s="34" t="s">
        <v>29</v>
      </c>
      <c r="C20" s="35" t="s">
        <v>16</v>
      </c>
      <c r="D20" s="36" t="s">
        <v>16</v>
      </c>
      <c r="E20" s="36" t="s">
        <v>30</v>
      </c>
      <c r="F20" s="37">
        <v>0</v>
      </c>
      <c r="G20" s="37">
        <v>0</v>
      </c>
      <c r="H20" s="37">
        <v>0</v>
      </c>
      <c r="I20" s="37">
        <v>0</v>
      </c>
      <c r="J20" s="37">
        <v>2780854.25</v>
      </c>
      <c r="K20" s="37">
        <v>2780854.25</v>
      </c>
      <c r="L20" s="37">
        <v>0</v>
      </c>
      <c r="M20" s="37">
        <v>2780854.25</v>
      </c>
      <c r="N20" s="37">
        <v>0</v>
      </c>
      <c r="O20" s="37">
        <v>2780854.25</v>
      </c>
      <c r="P20" s="37">
        <v>2780854.25</v>
      </c>
      <c r="Q20" s="37">
        <v>0</v>
      </c>
      <c r="R20" s="37">
        <v>2780854.25</v>
      </c>
      <c r="S20" s="37">
        <v>0</v>
      </c>
      <c r="T20" s="33"/>
    </row>
    <row r="21" spans="1:20" ht="15.75">
      <c r="A21" s="33" t="e">
        <f t="shared" si="0"/>
        <v>#REF!</v>
      </c>
      <c r="B21" s="34" t="s">
        <v>31</v>
      </c>
      <c r="C21" s="35" t="s">
        <v>16</v>
      </c>
      <c r="D21" s="36" t="s">
        <v>16</v>
      </c>
      <c r="E21" s="36" t="s">
        <v>32</v>
      </c>
      <c r="F21" s="37">
        <v>0</v>
      </c>
      <c r="G21" s="37">
        <v>0</v>
      </c>
      <c r="H21" s="37">
        <v>0</v>
      </c>
      <c r="I21" s="37">
        <v>758864.54</v>
      </c>
      <c r="J21" s="37">
        <v>2780854.25</v>
      </c>
      <c r="K21" s="37">
        <v>2780854.25</v>
      </c>
      <c r="L21" s="37">
        <v>0</v>
      </c>
      <c r="M21" s="37">
        <v>3298715.01</v>
      </c>
      <c r="N21" s="37">
        <v>0</v>
      </c>
      <c r="O21" s="37">
        <v>2780854.25</v>
      </c>
      <c r="P21" s="37">
        <v>2780854.25</v>
      </c>
      <c r="Q21" s="37">
        <v>0</v>
      </c>
      <c r="R21" s="37">
        <v>4057579.55</v>
      </c>
      <c r="S21" s="37">
        <v>0</v>
      </c>
      <c r="T21" s="33"/>
    </row>
    <row r="22" spans="1:20" ht="31.5">
      <c r="A22" s="33" t="e">
        <f t="shared" si="0"/>
        <v>#REF!</v>
      </c>
      <c r="B22" s="34" t="s">
        <v>33</v>
      </c>
      <c r="C22" s="35" t="s">
        <v>16</v>
      </c>
      <c r="D22" s="36" t="s">
        <v>16</v>
      </c>
      <c r="E22" s="36" t="s">
        <v>34</v>
      </c>
      <c r="F22" s="37">
        <v>-4566845.3499999996</v>
      </c>
      <c r="G22" s="37">
        <v>-4566845.3499999996</v>
      </c>
      <c r="H22" s="37">
        <v>0</v>
      </c>
      <c r="I22" s="37">
        <v>-4404345.4400000004</v>
      </c>
      <c r="J22" s="37">
        <v>15235089.25</v>
      </c>
      <c r="K22" s="37">
        <v>15235089.25</v>
      </c>
      <c r="L22" s="37">
        <v>0</v>
      </c>
      <c r="M22" s="37">
        <v>684658.5</v>
      </c>
      <c r="N22" s="37">
        <v>0</v>
      </c>
      <c r="O22" s="37">
        <v>10668243.9</v>
      </c>
      <c r="P22" s="37">
        <v>10668243.9</v>
      </c>
      <c r="Q22" s="37">
        <v>0</v>
      </c>
      <c r="R22" s="37">
        <v>-3719686.94</v>
      </c>
      <c r="S22" s="37">
        <v>0</v>
      </c>
      <c r="T22" s="33"/>
    </row>
    <row r="23" spans="1:20" ht="31.5">
      <c r="A23" s="33" t="e">
        <f t="shared" si="0"/>
        <v>#REF!</v>
      </c>
      <c r="B23" s="34" t="s">
        <v>35</v>
      </c>
      <c r="C23" s="35" t="s">
        <v>16</v>
      </c>
      <c r="D23" s="36" t="s">
        <v>16</v>
      </c>
      <c r="E23" s="36" t="s">
        <v>36</v>
      </c>
      <c r="F23" s="37">
        <v>0</v>
      </c>
      <c r="G23" s="37">
        <v>0</v>
      </c>
      <c r="H23" s="37">
        <v>0</v>
      </c>
      <c r="I23" s="37">
        <v>46063034.490000002</v>
      </c>
      <c r="J23" s="37">
        <v>0</v>
      </c>
      <c r="K23" s="37">
        <v>0</v>
      </c>
      <c r="L23" s="37">
        <v>0</v>
      </c>
      <c r="M23" s="37">
        <v>684658.5</v>
      </c>
      <c r="N23" s="37">
        <v>0</v>
      </c>
      <c r="O23" s="37">
        <v>0</v>
      </c>
      <c r="P23" s="37">
        <v>0</v>
      </c>
      <c r="Q23" s="37">
        <v>0</v>
      </c>
      <c r="R23" s="37">
        <v>46747692.990000002</v>
      </c>
      <c r="S23" s="37">
        <v>0</v>
      </c>
      <c r="T23" s="33"/>
    </row>
    <row r="24" spans="1:20" ht="15.75">
      <c r="A24" s="33" t="e">
        <f t="shared" si="0"/>
        <v>#REF!</v>
      </c>
      <c r="B24" s="34" t="s">
        <v>29</v>
      </c>
      <c r="C24" s="35" t="s">
        <v>16</v>
      </c>
      <c r="D24" s="36" t="s">
        <v>16</v>
      </c>
      <c r="E24" s="36" t="s">
        <v>37</v>
      </c>
      <c r="F24" s="37">
        <v>10215147.59</v>
      </c>
      <c r="G24" s="37">
        <v>10215147.59</v>
      </c>
      <c r="H24" s="37">
        <v>0</v>
      </c>
      <c r="I24" s="37">
        <v>10215147.59</v>
      </c>
      <c r="J24" s="37">
        <v>988194.86</v>
      </c>
      <c r="K24" s="37">
        <v>988194.86</v>
      </c>
      <c r="L24" s="37">
        <v>0</v>
      </c>
      <c r="M24" s="37">
        <v>988194.86</v>
      </c>
      <c r="N24" s="37">
        <v>0</v>
      </c>
      <c r="O24" s="37">
        <v>11203342.449999999</v>
      </c>
      <c r="P24" s="37">
        <v>11203342.449999999</v>
      </c>
      <c r="Q24" s="37">
        <v>0</v>
      </c>
      <c r="R24" s="37">
        <v>11203342.449999999</v>
      </c>
      <c r="S24" s="37">
        <v>0</v>
      </c>
      <c r="T24" s="33"/>
    </row>
    <row r="25" spans="1:20" ht="15.75">
      <c r="A25" s="33" t="e">
        <f t="shared" si="0"/>
        <v>#REF!</v>
      </c>
      <c r="B25" s="34" t="s">
        <v>31</v>
      </c>
      <c r="C25" s="35" t="s">
        <v>16</v>
      </c>
      <c r="D25" s="36" t="s">
        <v>16</v>
      </c>
      <c r="E25" s="36" t="s">
        <v>38</v>
      </c>
      <c r="F25" s="37">
        <v>101699.86</v>
      </c>
      <c r="G25" s="37">
        <v>101699.86</v>
      </c>
      <c r="H25" s="37">
        <v>0</v>
      </c>
      <c r="I25" s="37">
        <v>13802857.390000001</v>
      </c>
      <c r="J25" s="37">
        <v>433398.69</v>
      </c>
      <c r="K25" s="37">
        <v>433398.69</v>
      </c>
      <c r="L25" s="37">
        <v>0</v>
      </c>
      <c r="M25" s="37">
        <v>1120172</v>
      </c>
      <c r="N25" s="37">
        <v>0</v>
      </c>
      <c r="O25" s="37">
        <v>535098.55000000005</v>
      </c>
      <c r="P25" s="37">
        <v>535098.55000000005</v>
      </c>
      <c r="Q25" s="37">
        <v>0</v>
      </c>
      <c r="R25" s="37">
        <v>14923029.390000001</v>
      </c>
      <c r="S25" s="37">
        <v>0</v>
      </c>
      <c r="T25" s="33"/>
    </row>
    <row r="26" spans="1:20" ht="15.75">
      <c r="A26" s="33" t="e">
        <f t="shared" si="0"/>
        <v>#REF!</v>
      </c>
      <c r="B26" s="34" t="s">
        <v>39</v>
      </c>
      <c r="C26" s="35" t="s">
        <v>16</v>
      </c>
      <c r="D26" s="36" t="s">
        <v>16</v>
      </c>
      <c r="E26" s="36" t="s">
        <v>40</v>
      </c>
      <c r="F26" s="37">
        <v>0</v>
      </c>
      <c r="G26" s="37">
        <v>0</v>
      </c>
      <c r="H26" s="37">
        <v>0</v>
      </c>
      <c r="I26" s="37">
        <v>50467379.93</v>
      </c>
      <c r="J26" s="37">
        <v>0</v>
      </c>
      <c r="K26" s="37">
        <v>0</v>
      </c>
      <c r="L26" s="37">
        <v>0</v>
      </c>
      <c r="M26" s="37">
        <v>0</v>
      </c>
      <c r="N26" s="37">
        <v>0</v>
      </c>
      <c r="O26" s="37">
        <v>0</v>
      </c>
      <c r="P26" s="37">
        <v>0</v>
      </c>
      <c r="Q26" s="37">
        <v>0</v>
      </c>
      <c r="R26" s="37">
        <v>50467379.93</v>
      </c>
      <c r="S26" s="37">
        <v>0</v>
      </c>
      <c r="T26" s="33"/>
    </row>
    <row r="27" spans="1:20" ht="15.75">
      <c r="A27" s="33" t="e">
        <f t="shared" si="0"/>
        <v>#REF!</v>
      </c>
      <c r="B27" s="34" t="s">
        <v>39</v>
      </c>
      <c r="C27" s="35" t="s">
        <v>16</v>
      </c>
      <c r="D27" s="36" t="s">
        <v>16</v>
      </c>
      <c r="E27" s="36" t="s">
        <v>41</v>
      </c>
      <c r="F27" s="37">
        <v>0</v>
      </c>
      <c r="G27" s="37">
        <v>0</v>
      </c>
      <c r="H27" s="37">
        <v>0</v>
      </c>
      <c r="I27" s="37">
        <v>50467379.93</v>
      </c>
      <c r="J27" s="37">
        <v>0</v>
      </c>
      <c r="K27" s="37">
        <v>0</v>
      </c>
      <c r="L27" s="37">
        <v>0</v>
      </c>
      <c r="M27" s="37">
        <v>0</v>
      </c>
      <c r="N27" s="37">
        <v>0</v>
      </c>
      <c r="O27" s="37">
        <v>0</v>
      </c>
      <c r="P27" s="37">
        <v>0</v>
      </c>
      <c r="Q27" s="37">
        <v>0</v>
      </c>
      <c r="R27" s="37">
        <v>50467379.93</v>
      </c>
      <c r="S27" s="37">
        <v>0</v>
      </c>
      <c r="T27" s="33"/>
    </row>
    <row r="28" spans="1:20" ht="47.25">
      <c r="A28" s="33" t="e">
        <f t="shared" si="0"/>
        <v>#REF!</v>
      </c>
      <c r="B28" s="34" t="s">
        <v>42</v>
      </c>
      <c r="C28" s="35" t="s">
        <v>16</v>
      </c>
      <c r="D28" s="36" t="s">
        <v>16</v>
      </c>
      <c r="E28" s="36" t="s">
        <v>43</v>
      </c>
      <c r="F28" s="37">
        <v>-14680293.08</v>
      </c>
      <c r="G28" s="37">
        <v>-14680293.08</v>
      </c>
      <c r="H28" s="37">
        <v>0</v>
      </c>
      <c r="I28" s="37">
        <v>-816635.64</v>
      </c>
      <c r="J28" s="37">
        <v>14680293.08</v>
      </c>
      <c r="K28" s="37">
        <v>14680293.08</v>
      </c>
      <c r="L28" s="37">
        <v>0</v>
      </c>
      <c r="M28" s="37">
        <v>816635.64</v>
      </c>
      <c r="N28" s="37">
        <v>0</v>
      </c>
      <c r="O28" s="37">
        <v>0</v>
      </c>
      <c r="P28" s="37">
        <v>0</v>
      </c>
      <c r="Q28" s="37">
        <v>0</v>
      </c>
      <c r="R28" s="37">
        <v>0</v>
      </c>
      <c r="S28" s="37">
        <v>0</v>
      </c>
      <c r="T28" s="33"/>
    </row>
    <row r="29" spans="1:20" ht="31.5">
      <c r="A29" s="33" t="e">
        <f t="shared" si="0"/>
        <v>#REF!</v>
      </c>
      <c r="B29" s="34" t="s">
        <v>44</v>
      </c>
      <c r="C29" s="35" t="s">
        <v>16</v>
      </c>
      <c r="D29" s="36" t="s">
        <v>16</v>
      </c>
      <c r="E29" s="36" t="s">
        <v>45</v>
      </c>
      <c r="F29" s="37">
        <v>-4566845.3499999996</v>
      </c>
      <c r="G29" s="37">
        <v>-4566845.3499999996</v>
      </c>
      <c r="H29" s="37">
        <v>0</v>
      </c>
      <c r="I29" s="37">
        <v>-5163209.9800000004</v>
      </c>
      <c r="J29" s="37">
        <v>15235089.25</v>
      </c>
      <c r="K29" s="37">
        <v>15235089.25</v>
      </c>
      <c r="L29" s="37">
        <v>0</v>
      </c>
      <c r="M29" s="37">
        <v>166797.74</v>
      </c>
      <c r="N29" s="37">
        <v>0</v>
      </c>
      <c r="O29" s="37">
        <v>10668243.9</v>
      </c>
      <c r="P29" s="37">
        <v>10668243.9</v>
      </c>
      <c r="Q29" s="37">
        <v>0</v>
      </c>
      <c r="R29" s="37">
        <v>-4996412.24</v>
      </c>
      <c r="S29" s="37">
        <v>0</v>
      </c>
      <c r="T29" s="33"/>
    </row>
    <row r="30" spans="1:20" ht="31.5">
      <c r="A30" s="33" t="e">
        <f t="shared" si="0"/>
        <v>#REF!</v>
      </c>
      <c r="B30" s="34" t="s">
        <v>46</v>
      </c>
      <c r="C30" s="35" t="s">
        <v>16</v>
      </c>
      <c r="D30" s="36" t="s">
        <v>16</v>
      </c>
      <c r="E30" s="36" t="s">
        <v>47</v>
      </c>
      <c r="F30" s="37">
        <v>0</v>
      </c>
      <c r="G30" s="37">
        <v>0</v>
      </c>
      <c r="H30" s="37">
        <v>0</v>
      </c>
      <c r="I30" s="37">
        <v>45304169.950000003</v>
      </c>
      <c r="J30" s="37">
        <v>0</v>
      </c>
      <c r="K30" s="37">
        <v>0</v>
      </c>
      <c r="L30" s="37">
        <v>0</v>
      </c>
      <c r="M30" s="37">
        <v>166797.74</v>
      </c>
      <c r="N30" s="37">
        <v>0</v>
      </c>
      <c r="O30" s="37">
        <v>0</v>
      </c>
      <c r="P30" s="37">
        <v>0</v>
      </c>
      <c r="Q30" s="37">
        <v>0</v>
      </c>
      <c r="R30" s="37">
        <v>45470967.689999998</v>
      </c>
      <c r="S30" s="37">
        <v>0</v>
      </c>
      <c r="T30" s="33"/>
    </row>
    <row r="31" spans="1:20" ht="15.75">
      <c r="A31" s="33" t="e">
        <f t="shared" si="0"/>
        <v>#REF!</v>
      </c>
      <c r="B31" s="34" t="s">
        <v>48</v>
      </c>
      <c r="C31" s="35" t="s">
        <v>16</v>
      </c>
      <c r="D31" s="36" t="s">
        <v>16</v>
      </c>
      <c r="E31" s="36" t="s">
        <v>49</v>
      </c>
      <c r="F31" s="37">
        <v>-4566845.3499999996</v>
      </c>
      <c r="G31" s="37">
        <v>-4566845.3499999996</v>
      </c>
      <c r="H31" s="37">
        <v>0</v>
      </c>
      <c r="I31" s="37">
        <v>-5163209.9800000004</v>
      </c>
      <c r="J31" s="37">
        <v>15235089.25</v>
      </c>
      <c r="K31" s="37">
        <v>15235089.25</v>
      </c>
      <c r="L31" s="37">
        <v>0</v>
      </c>
      <c r="M31" s="37">
        <v>166797.74</v>
      </c>
      <c r="N31" s="37">
        <v>0</v>
      </c>
      <c r="O31" s="37">
        <v>10668243.9</v>
      </c>
      <c r="P31" s="37">
        <v>10668243.9</v>
      </c>
      <c r="Q31" s="37">
        <v>0</v>
      </c>
      <c r="R31" s="37">
        <v>-4996412.24</v>
      </c>
      <c r="S31" s="37">
        <v>0</v>
      </c>
      <c r="T31" s="33"/>
    </row>
    <row r="32" spans="1:20" ht="15.75">
      <c r="A32" s="33" t="e">
        <f t="shared" si="0"/>
        <v>#REF!</v>
      </c>
      <c r="B32" s="34" t="s">
        <v>50</v>
      </c>
      <c r="C32" s="35" t="s">
        <v>16</v>
      </c>
      <c r="D32" s="36" t="s">
        <v>16</v>
      </c>
      <c r="E32" s="36" t="s">
        <v>51</v>
      </c>
      <c r="F32" s="37">
        <v>0</v>
      </c>
      <c r="G32" s="37">
        <v>0</v>
      </c>
      <c r="H32" s="37">
        <v>0</v>
      </c>
      <c r="I32" s="37">
        <v>45304169.950000003</v>
      </c>
      <c r="J32" s="37">
        <v>0</v>
      </c>
      <c r="K32" s="37">
        <v>0</v>
      </c>
      <c r="L32" s="37">
        <v>0</v>
      </c>
      <c r="M32" s="37">
        <v>166797.74</v>
      </c>
      <c r="N32" s="37">
        <v>0</v>
      </c>
      <c r="O32" s="37">
        <v>0</v>
      </c>
      <c r="P32" s="37">
        <v>0</v>
      </c>
      <c r="Q32" s="37">
        <v>0</v>
      </c>
      <c r="R32" s="37">
        <v>45470967.689999998</v>
      </c>
      <c r="S32" s="37">
        <v>0</v>
      </c>
      <c r="T32" s="33"/>
    </row>
    <row r="33" spans="1:20" ht="15.75">
      <c r="A33" s="33" t="e">
        <f t="shared" si="0"/>
        <v>#REF!</v>
      </c>
      <c r="B33" s="34" t="s">
        <v>52</v>
      </c>
      <c r="C33" s="35" t="s">
        <v>16</v>
      </c>
      <c r="D33" s="36" t="s">
        <v>16</v>
      </c>
      <c r="E33" s="36" t="s">
        <v>53</v>
      </c>
      <c r="F33" s="37">
        <v>-4566845.3499999996</v>
      </c>
      <c r="G33" s="37">
        <v>-4566845.3499999996</v>
      </c>
      <c r="H33" s="37">
        <v>0</v>
      </c>
      <c r="I33" s="37">
        <v>-5163209.9800000004</v>
      </c>
      <c r="J33" s="37">
        <v>15235089.25</v>
      </c>
      <c r="K33" s="37">
        <v>15235089.25</v>
      </c>
      <c r="L33" s="37">
        <v>0</v>
      </c>
      <c r="M33" s="37">
        <v>166797.74</v>
      </c>
      <c r="N33" s="37">
        <v>0</v>
      </c>
      <c r="O33" s="37">
        <v>10668243.9</v>
      </c>
      <c r="P33" s="37">
        <v>10668243.9</v>
      </c>
      <c r="Q33" s="37">
        <v>0</v>
      </c>
      <c r="R33" s="37">
        <v>-4996412.24</v>
      </c>
      <c r="S33" s="37">
        <v>0</v>
      </c>
      <c r="T33" s="33"/>
    </row>
    <row r="34" spans="1:20" ht="15.75">
      <c r="A34" s="33" t="e">
        <f t="shared" si="0"/>
        <v>#REF!</v>
      </c>
      <c r="B34" s="34" t="s">
        <v>54</v>
      </c>
      <c r="C34" s="35" t="s">
        <v>16</v>
      </c>
      <c r="D34" s="36" t="s">
        <v>16</v>
      </c>
      <c r="E34" s="36" t="s">
        <v>55</v>
      </c>
      <c r="F34" s="37">
        <v>0</v>
      </c>
      <c r="G34" s="37">
        <v>0</v>
      </c>
      <c r="H34" s="37">
        <v>0</v>
      </c>
      <c r="I34" s="37">
        <v>45304169.950000003</v>
      </c>
      <c r="J34" s="37">
        <v>0</v>
      </c>
      <c r="K34" s="37">
        <v>0</v>
      </c>
      <c r="L34" s="37">
        <v>0</v>
      </c>
      <c r="M34" s="37">
        <v>166797.74</v>
      </c>
      <c r="N34" s="37">
        <v>0</v>
      </c>
      <c r="O34" s="37">
        <v>0</v>
      </c>
      <c r="P34" s="37">
        <v>0</v>
      </c>
      <c r="Q34" s="37">
        <v>0</v>
      </c>
      <c r="R34" s="37">
        <v>45470967.689999998</v>
      </c>
      <c r="S34" s="37">
        <v>0</v>
      </c>
      <c r="T34" s="33"/>
    </row>
    <row r="35" spans="1:20" ht="15.75">
      <c r="A35" s="33" t="e">
        <f t="shared" si="0"/>
        <v>#REF!</v>
      </c>
      <c r="B35" s="34" t="s">
        <v>29</v>
      </c>
      <c r="C35" s="35" t="s">
        <v>16</v>
      </c>
      <c r="D35" s="36" t="s">
        <v>16</v>
      </c>
      <c r="E35" s="36" t="s">
        <v>56</v>
      </c>
      <c r="F35" s="37">
        <v>10215147.59</v>
      </c>
      <c r="G35" s="37">
        <v>10215147.59</v>
      </c>
      <c r="H35" s="37">
        <v>0</v>
      </c>
      <c r="I35" s="37">
        <v>10215147.59</v>
      </c>
      <c r="J35" s="37">
        <v>3769049.11</v>
      </c>
      <c r="K35" s="37">
        <v>3769049.11</v>
      </c>
      <c r="L35" s="37">
        <v>0</v>
      </c>
      <c r="M35" s="37">
        <v>3769049.11</v>
      </c>
      <c r="N35" s="37">
        <v>0</v>
      </c>
      <c r="O35" s="37">
        <v>13984196.699999999</v>
      </c>
      <c r="P35" s="37">
        <v>13984196.699999999</v>
      </c>
      <c r="Q35" s="37">
        <v>0</v>
      </c>
      <c r="R35" s="37">
        <v>13984196.699999999</v>
      </c>
      <c r="S35" s="37">
        <v>0</v>
      </c>
      <c r="T35" s="33"/>
    </row>
    <row r="36" spans="1:20" ht="15.75">
      <c r="A36" s="33" t="e">
        <f t="shared" si="0"/>
        <v>#REF!</v>
      </c>
      <c r="B36" s="34" t="s">
        <v>31</v>
      </c>
      <c r="C36" s="35" t="s">
        <v>16</v>
      </c>
      <c r="D36" s="36" t="s">
        <v>16</v>
      </c>
      <c r="E36" s="36" t="s">
        <v>57</v>
      </c>
      <c r="F36" s="37">
        <v>101699.86</v>
      </c>
      <c r="G36" s="37">
        <v>101699.86</v>
      </c>
      <c r="H36" s="37">
        <v>0</v>
      </c>
      <c r="I36" s="37">
        <v>14561721.93</v>
      </c>
      <c r="J36" s="37">
        <v>3214252.94</v>
      </c>
      <c r="K36" s="37">
        <v>3214252.94</v>
      </c>
      <c r="L36" s="37">
        <v>0</v>
      </c>
      <c r="M36" s="37">
        <v>4418887.01</v>
      </c>
      <c r="N36" s="37">
        <v>0</v>
      </c>
      <c r="O36" s="37">
        <v>3315952.8</v>
      </c>
      <c r="P36" s="37">
        <v>3315952.8</v>
      </c>
      <c r="Q36" s="37">
        <v>0</v>
      </c>
      <c r="R36" s="37">
        <v>18980608.940000001</v>
      </c>
      <c r="S36" s="37">
        <v>0</v>
      </c>
      <c r="T36" s="33"/>
    </row>
    <row r="37" spans="1:20" ht="15.75">
      <c r="A37" s="33" t="e">
        <f t="shared" si="0"/>
        <v>#REF!</v>
      </c>
      <c r="B37" s="34" t="s">
        <v>39</v>
      </c>
      <c r="C37" s="35" t="s">
        <v>16</v>
      </c>
      <c r="D37" s="36" t="s">
        <v>16</v>
      </c>
      <c r="E37" s="36" t="s">
        <v>58</v>
      </c>
      <c r="F37" s="37">
        <v>0</v>
      </c>
      <c r="G37" s="37">
        <v>0</v>
      </c>
      <c r="H37" s="37">
        <v>0</v>
      </c>
      <c r="I37" s="37">
        <v>50467379.93</v>
      </c>
      <c r="J37" s="37">
        <v>0</v>
      </c>
      <c r="K37" s="37">
        <v>0</v>
      </c>
      <c r="L37" s="37">
        <v>0</v>
      </c>
      <c r="M37" s="37">
        <v>0</v>
      </c>
      <c r="N37" s="37">
        <v>0</v>
      </c>
      <c r="O37" s="37">
        <v>0</v>
      </c>
      <c r="P37" s="37">
        <v>0</v>
      </c>
      <c r="Q37" s="37">
        <v>0</v>
      </c>
      <c r="R37" s="37">
        <v>50467379.93</v>
      </c>
      <c r="S37" s="37">
        <v>0</v>
      </c>
      <c r="T37" s="33"/>
    </row>
    <row r="38" spans="1:20" ht="15.75">
      <c r="A38" s="33" t="e">
        <f t="shared" si="0"/>
        <v>#REF!</v>
      </c>
      <c r="B38" s="34" t="s">
        <v>39</v>
      </c>
      <c r="C38" s="35" t="s">
        <v>16</v>
      </c>
      <c r="D38" s="36" t="s">
        <v>16</v>
      </c>
      <c r="E38" s="36" t="s">
        <v>59</v>
      </c>
      <c r="F38" s="37">
        <v>0</v>
      </c>
      <c r="G38" s="37">
        <v>0</v>
      </c>
      <c r="H38" s="37">
        <v>0</v>
      </c>
      <c r="I38" s="37">
        <v>50467379.93</v>
      </c>
      <c r="J38" s="37">
        <v>0</v>
      </c>
      <c r="K38" s="37">
        <v>0</v>
      </c>
      <c r="L38" s="37">
        <v>0</v>
      </c>
      <c r="M38" s="37">
        <v>0</v>
      </c>
      <c r="N38" s="37">
        <v>0</v>
      </c>
      <c r="O38" s="37">
        <v>0</v>
      </c>
      <c r="P38" s="37">
        <v>0</v>
      </c>
      <c r="Q38" s="37">
        <v>0</v>
      </c>
      <c r="R38" s="37">
        <v>50467379.93</v>
      </c>
      <c r="S38" s="37">
        <v>0</v>
      </c>
      <c r="T38" s="33"/>
    </row>
    <row r="39" spans="1:20" ht="47.25">
      <c r="A39" s="33" t="e">
        <f t="shared" si="0"/>
        <v>#REF!</v>
      </c>
      <c r="B39" s="34" t="s">
        <v>42</v>
      </c>
      <c r="C39" s="35" t="s">
        <v>16</v>
      </c>
      <c r="D39" s="36" t="s">
        <v>16</v>
      </c>
      <c r="E39" s="36" t="s">
        <v>60</v>
      </c>
      <c r="F39" s="37">
        <v>-14680293.08</v>
      </c>
      <c r="G39" s="37">
        <v>-14680293.08</v>
      </c>
      <c r="H39" s="37">
        <v>0</v>
      </c>
      <c r="I39" s="37">
        <v>-816635.64</v>
      </c>
      <c r="J39" s="37">
        <v>14680293.08</v>
      </c>
      <c r="K39" s="37">
        <v>14680293.08</v>
      </c>
      <c r="L39" s="37">
        <v>0</v>
      </c>
      <c r="M39" s="37">
        <v>816635.64</v>
      </c>
      <c r="N39" s="37">
        <v>0</v>
      </c>
      <c r="O39" s="37">
        <v>0</v>
      </c>
      <c r="P39" s="37">
        <v>0</v>
      </c>
      <c r="Q39" s="37">
        <v>0</v>
      </c>
      <c r="R39" s="37">
        <v>0</v>
      </c>
      <c r="S39" s="37">
        <v>0</v>
      </c>
      <c r="T39" s="33"/>
    </row>
    <row r="40" spans="1:20" ht="47.25">
      <c r="A40" s="33" t="e">
        <f t="shared" si="0"/>
        <v>#REF!</v>
      </c>
      <c r="B40" s="34" t="s">
        <v>61</v>
      </c>
      <c r="C40" s="35" t="s">
        <v>16</v>
      </c>
      <c r="D40" s="36" t="s">
        <v>16</v>
      </c>
      <c r="E40" s="36" t="s">
        <v>62</v>
      </c>
      <c r="F40" s="37">
        <v>-4566845.3499999996</v>
      </c>
      <c r="G40" s="37">
        <v>-4566845.3499999996</v>
      </c>
      <c r="H40" s="37">
        <v>0</v>
      </c>
      <c r="I40" s="37">
        <v>-5163209.9800000004</v>
      </c>
      <c r="J40" s="37">
        <v>15235089.25</v>
      </c>
      <c r="K40" s="37">
        <v>15235089.25</v>
      </c>
      <c r="L40" s="37">
        <v>0</v>
      </c>
      <c r="M40" s="37">
        <v>166797.74</v>
      </c>
      <c r="N40" s="37">
        <v>0</v>
      </c>
      <c r="O40" s="37">
        <v>10668243.9</v>
      </c>
      <c r="P40" s="37">
        <v>10668243.9</v>
      </c>
      <c r="Q40" s="37">
        <v>0</v>
      </c>
      <c r="R40" s="37">
        <v>-4996412.24</v>
      </c>
      <c r="S40" s="37">
        <v>0</v>
      </c>
      <c r="T40" s="33"/>
    </row>
    <row r="41" spans="1:20" ht="47.25">
      <c r="A41" s="33" t="e">
        <f t="shared" si="0"/>
        <v>#REF!</v>
      </c>
      <c r="B41" s="34" t="s">
        <v>63</v>
      </c>
      <c r="C41" s="35" t="s">
        <v>16</v>
      </c>
      <c r="D41" s="36" t="s">
        <v>16</v>
      </c>
      <c r="E41" s="36" t="s">
        <v>64</v>
      </c>
      <c r="F41" s="37">
        <v>0</v>
      </c>
      <c r="G41" s="37">
        <v>0</v>
      </c>
      <c r="H41" s="37">
        <v>0</v>
      </c>
      <c r="I41" s="37">
        <v>45304169.950000003</v>
      </c>
      <c r="J41" s="37">
        <v>0</v>
      </c>
      <c r="K41" s="37">
        <v>0</v>
      </c>
      <c r="L41" s="37">
        <v>0</v>
      </c>
      <c r="M41" s="37">
        <v>166797.74</v>
      </c>
      <c r="N41" s="37">
        <v>0</v>
      </c>
      <c r="O41" s="37">
        <v>0</v>
      </c>
      <c r="P41" s="37">
        <v>0</v>
      </c>
      <c r="Q41" s="37">
        <v>0</v>
      </c>
      <c r="R41" s="37">
        <v>45470967.689999998</v>
      </c>
      <c r="S41" s="37">
        <v>0</v>
      </c>
      <c r="T41" s="33"/>
    </row>
    <row r="43" spans="1:20" ht="18.75">
      <c r="B43" s="38" t="s">
        <v>69</v>
      </c>
      <c r="C43" s="38"/>
      <c r="D43" s="39"/>
      <c r="H43" s="45" t="s">
        <v>70</v>
      </c>
      <c r="I43" s="46"/>
    </row>
  </sheetData>
  <sheetProtection selectLockedCells="1" selectUnlockedCells="1"/>
  <mergeCells count="26">
    <mergeCell ref="N1:P1"/>
    <mergeCell ref="N2:P2"/>
    <mergeCell ref="N3:P3"/>
    <mergeCell ref="O9:S9"/>
    <mergeCell ref="B4:Q4"/>
    <mergeCell ref="B5:Q5"/>
    <mergeCell ref="B6:Q6"/>
    <mergeCell ref="O8:P8"/>
    <mergeCell ref="B9:B12"/>
    <mergeCell ref="J9:N9"/>
    <mergeCell ref="H43:I43"/>
    <mergeCell ref="O10:O12"/>
    <mergeCell ref="P10:P12"/>
    <mergeCell ref="Q10:Q12"/>
    <mergeCell ref="L10:L12"/>
    <mergeCell ref="M10:N11"/>
    <mergeCell ref="R10:S11"/>
    <mergeCell ref="C13:E13"/>
    <mergeCell ref="G10:G12"/>
    <mergeCell ref="K10:K12"/>
    <mergeCell ref="I10:I12"/>
    <mergeCell ref="J10:J12"/>
    <mergeCell ref="C9:E12"/>
    <mergeCell ref="F10:F12"/>
    <mergeCell ref="F9:I9"/>
    <mergeCell ref="H10:H12"/>
  </mergeCells>
  <phoneticPr fontId="30" type="noConversion"/>
  <pageMargins left="0.27569444444444446" right="0.24652777777777779" top="0.83888888888888891" bottom="0.35416666666666669" header="0.51180555555555551" footer="0.51180555555555551"/>
  <pageSetup paperSize="9" scale="40" firstPageNumber="0" fitToHeight="1000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5</vt:i4>
      </vt:variant>
    </vt:vector>
  </HeadingPairs>
  <TitlesOfParts>
    <vt:vector size="6" baseType="lpstr">
      <vt:lpstr>Z2K_ZVED_585</vt:lpstr>
      <vt:lpstr>Data</vt:lpstr>
      <vt:lpstr>Date</vt:lpstr>
      <vt:lpstr>Date1</vt:lpstr>
      <vt:lpstr>Z2K_ZVED_585!Заголовки_для_печати</vt:lpstr>
      <vt:lpstr>Z2K_ZVED_585!Область_печати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Бойко Людмила Андріївна</dc:creator>
  <cp:lastModifiedBy>User</cp:lastModifiedBy>
  <cp:lastPrinted>2019-04-15T12:13:07Z</cp:lastPrinted>
  <dcterms:created xsi:type="dcterms:W3CDTF">2019-04-11T08:06:51Z</dcterms:created>
  <dcterms:modified xsi:type="dcterms:W3CDTF">2019-04-18T06:24:28Z</dcterms:modified>
</cp:coreProperties>
</file>